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8700" activeTab="1"/>
  </bookViews>
  <sheets>
    <sheet name="PFOŚ" sheetId="1" r:id="rId1"/>
    <sheet name="WFOŚ" sheetId="2" r:id="rId2"/>
  </sheets>
  <definedNames/>
  <calcPr fullCalcOnLoad="1"/>
</workbook>
</file>

<file path=xl/sharedStrings.xml><?xml version="1.0" encoding="utf-8"?>
<sst xmlns="http://schemas.openxmlformats.org/spreadsheetml/2006/main" count="38" uniqueCount="28">
  <si>
    <t>WYSZCZEGÓLNIENIE</t>
  </si>
  <si>
    <t>Plan  na 2005 rok</t>
  </si>
  <si>
    <t>Wsk.%</t>
  </si>
  <si>
    <t xml:space="preserve">Stan środków obrotowych na początek roku </t>
  </si>
  <si>
    <t xml:space="preserve">10% z tytułu opłat za korzystanie ze środowiska i administracyjnych kar pieniężnych pobieranych na podstawie ustawy , a także z tytuły kwot pieniężnych uzyskanych na podstawie decyzji nałożonych na podmioty za naruszenie stanu środowiska. </t>
  </si>
  <si>
    <t>PRZYCHODY</t>
  </si>
  <si>
    <t>WYDATKI</t>
  </si>
  <si>
    <t xml:space="preserve">10% wpływów za składowanie odpadów na obszarze gminy </t>
  </si>
  <si>
    <t>PRZYCHODY OGÓŁEM</t>
  </si>
  <si>
    <t>Realizacja przedsięwzięć związanych  z ochroną powierzchni ziemi</t>
  </si>
  <si>
    <t>Realizowanie zadań modernizacyjnych i inwestycyjnych służących ochronie środowiska .</t>
  </si>
  <si>
    <t>Urządzanie i utrzymywanie terenów zieleni zadrzewień, zakrzewień  oraz parków.</t>
  </si>
  <si>
    <t>Inne zadania ustalone przez radę powiatu, służące ochronie środowiska i gospodarce wodnej wynikające z zasady zrównoważonego rozwoju.</t>
  </si>
  <si>
    <t>WYDATKI OGÓŁEM</t>
  </si>
  <si>
    <t xml:space="preserve">Stan środków obrotowych na koniec okresu sprawozdawczego </t>
  </si>
  <si>
    <t xml:space="preserve">Edukacja ekologiczna oraz propagowanie działań proekologicznych i zasady zrównoważonego rozwoju 
</t>
  </si>
  <si>
    <t>Inne wpływy  opłaty za: karty wędkarskie, wycinkę drzew</t>
  </si>
  <si>
    <t xml:space="preserve">20% wpływów z tytułu  z opłat za  korzystania ze środowiska i administracyjnych  kar pieniężnych pobieranych na podstawie  ustawy </t>
  </si>
  <si>
    <t xml:space="preserve">50% wpływów za składowanie odpadów na obszarze gminy </t>
  </si>
  <si>
    <t>Edukacja ekologiczna oraz propagowanie działań proekologicznych</t>
  </si>
  <si>
    <t>Wspomaganie systemów kontrolno-pomiarowych stanu środowiska</t>
  </si>
  <si>
    <t>Realizacja zadań modernizacyjnych  i inwestycyjnych  służących ochronie środowiska i gospodarki wodnej</t>
  </si>
  <si>
    <t>Urządzanie i utrzymywanie terenów zieleni  zadrzewień i zakrzewień</t>
  </si>
  <si>
    <t xml:space="preserve">Inne cele służące ochronie środowiska w gminie </t>
  </si>
  <si>
    <t>SPRAWOZDANIE Z WYKONANIA PRZYCHODÓW I WYDATKÓW GMINNEGO FUNDUSZU OCHRONY ŚRODOWISKA 
I GOSPODARKI WODNEJ ZA  2005</t>
  </si>
  <si>
    <t>87.296</t>
  </si>
  <si>
    <t>Wykonanie  za 2005r.</t>
  </si>
  <si>
    <t>SPRAWOZDANIE Z WYKONANIA PRZYCHODÓW I WYDATKÓW POWIATOWEGO FUNDUSZU OCHRONY ŚRODOWISKA   I GOSPODARKI WODNEJ ZA  2005r.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</si>
</sst>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\ &quot;zł&quot;"/>
    <numFmt numFmtId="169" formatCode="0.000"/>
    <numFmt numFmtId="170" formatCode="#,##0\ _z_ł"/>
    <numFmt numFmtId="171" formatCode="#,##0_ ;\-#,##0\ "/>
    <numFmt numFmtId="172" formatCode="_-* #,##0.0\ _z_ł_-;\-* #,##0.0\ _z_ł_-;_-* &quot;-&quot;\ _z_ł_-;_-@_-"/>
    <numFmt numFmtId="173" formatCode="_-* #,##0.00\ _z_ł_-;\-* #,##0.00\ _z_ł_-;_-* &quot;-&quot;\ _z_ł_-;_-@_-"/>
  </numFmts>
  <fonts count="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9" fontId="0" fillId="0" borderId="0" xfId="0" applyNumberFormat="1" applyAlignment="1">
      <alignment wrapText="1"/>
    </xf>
    <xf numFmtId="0" fontId="2" fillId="0" borderId="1" xfId="0" applyFont="1" applyBorder="1" applyAlignment="1">
      <alignment vertical="center" wrapText="1"/>
    </xf>
    <xf numFmtId="41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41" fontId="0" fillId="0" borderId="1" xfId="0" applyNumberFormat="1" applyFont="1" applyFill="1" applyBorder="1" applyAlignment="1">
      <alignment vertical="center" wrapText="1"/>
    </xf>
    <xf numFmtId="41" fontId="0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41" fontId="2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 wrapText="1"/>
    </xf>
    <xf numFmtId="169" fontId="2" fillId="2" borderId="1" xfId="0" applyNumberFormat="1" applyFont="1" applyFill="1" applyBorder="1" applyAlignment="1">
      <alignment horizontal="center" vertical="center" wrapText="1"/>
    </xf>
    <xf numFmtId="41" fontId="0" fillId="2" borderId="0" xfId="0" applyNumberFormat="1" applyFont="1" applyFill="1" applyAlignment="1">
      <alignment/>
    </xf>
    <xf numFmtId="2" fontId="0" fillId="2" borderId="2" xfId="0" applyNumberFormat="1" applyFont="1" applyFill="1" applyBorder="1" applyAlignment="1">
      <alignment vertical="center" wrapText="1"/>
    </xf>
    <xf numFmtId="41" fontId="0" fillId="2" borderId="1" xfId="0" applyNumberFormat="1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1" fontId="0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1" fontId="2" fillId="2" borderId="1" xfId="0" applyNumberFormat="1" applyFont="1" applyFill="1" applyBorder="1" applyAlignment="1">
      <alignment vertical="center" wrapText="1"/>
    </xf>
    <xf numFmtId="41" fontId="2" fillId="2" borderId="1" xfId="0" applyNumberFormat="1" applyFont="1" applyFill="1" applyBorder="1" applyAlignment="1">
      <alignment vertical="center"/>
    </xf>
    <xf numFmtId="41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wrapText="1"/>
    </xf>
    <xf numFmtId="171" fontId="0" fillId="2" borderId="1" xfId="0" applyNumberFormat="1" applyFont="1" applyFill="1" applyBorder="1" applyAlignment="1">
      <alignment vertical="center" wrapText="1"/>
    </xf>
    <xf numFmtId="173" fontId="3" fillId="0" borderId="1" xfId="0" applyNumberFormat="1" applyFont="1" applyBorder="1" applyAlignment="1">
      <alignment horizontal="right" vertical="center" wrapText="1"/>
    </xf>
    <xf numFmtId="41" fontId="0" fillId="2" borderId="1" xfId="0" applyNumberFormat="1" applyFont="1" applyFill="1" applyBorder="1" applyAlignment="1">
      <alignment horizontal="right" vertical="center"/>
    </xf>
    <xf numFmtId="41" fontId="0" fillId="0" borderId="1" xfId="0" applyNumberFormat="1" applyFont="1" applyBorder="1" applyAlignment="1">
      <alignment horizontal="right"/>
    </xf>
    <xf numFmtId="41" fontId="0" fillId="2" borderId="1" xfId="0" applyNumberFormat="1" applyFont="1" applyFill="1" applyBorder="1" applyAlignment="1" quotePrefix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2" sqref="A2:E2"/>
    </sheetView>
  </sheetViews>
  <sheetFormatPr defaultColWidth="9.140625" defaultRowHeight="12.75"/>
  <cols>
    <col min="1" max="1" width="23.8515625" style="1" customWidth="1"/>
    <col min="2" max="2" width="43.421875" style="1" customWidth="1"/>
    <col min="3" max="3" width="15.8515625" style="3" customWidth="1"/>
    <col min="4" max="4" width="29.57421875" style="3" customWidth="1"/>
    <col min="5" max="5" width="11.28125" style="3" customWidth="1"/>
  </cols>
  <sheetData>
    <row r="2" spans="1:12" s="1" customFormat="1" ht="32.25" customHeight="1">
      <c r="A2" s="35" t="s">
        <v>27</v>
      </c>
      <c r="B2" s="35"/>
      <c r="C2" s="35"/>
      <c r="D2" s="35"/>
      <c r="E2" s="35"/>
      <c r="F2" s="2"/>
      <c r="G2" s="2"/>
      <c r="H2" s="2"/>
      <c r="I2" s="2"/>
      <c r="J2" s="2"/>
      <c r="K2" s="2"/>
      <c r="L2" s="2"/>
    </row>
    <row r="4" spans="1:5" ht="25.5">
      <c r="A4" s="36" t="s">
        <v>0</v>
      </c>
      <c r="B4" s="36"/>
      <c r="C4" s="15" t="s">
        <v>1</v>
      </c>
      <c r="D4" s="15" t="s">
        <v>26</v>
      </c>
      <c r="E4" s="15" t="s">
        <v>2</v>
      </c>
    </row>
    <row r="5" spans="1:5" ht="12.75">
      <c r="A5" s="37" t="s">
        <v>3</v>
      </c>
      <c r="B5" s="37"/>
      <c r="C5" s="18">
        <v>83850</v>
      </c>
      <c r="D5" s="18">
        <v>83850</v>
      </c>
      <c r="E5" s="19"/>
    </row>
    <row r="6" spans="1:5" ht="76.5">
      <c r="A6" s="32" t="s">
        <v>5</v>
      </c>
      <c r="B6" s="20" t="s">
        <v>4</v>
      </c>
      <c r="C6" s="21">
        <v>124000</v>
      </c>
      <c r="D6" s="29" t="s">
        <v>25</v>
      </c>
      <c r="E6" s="19">
        <v>70.4</v>
      </c>
    </row>
    <row r="7" spans="1:5" ht="25.5">
      <c r="A7" s="38"/>
      <c r="B7" s="20" t="s">
        <v>7</v>
      </c>
      <c r="C7" s="21">
        <v>124000</v>
      </c>
      <c r="D7" s="21">
        <v>87296</v>
      </c>
      <c r="E7" s="19">
        <v>70.4</v>
      </c>
    </row>
    <row r="8" spans="1:5" ht="12.75">
      <c r="A8" s="39"/>
      <c r="B8" s="22" t="s">
        <v>8</v>
      </c>
      <c r="C8" s="23">
        <f>SUM(C6:C7)</f>
        <v>248000</v>
      </c>
      <c r="D8" s="23">
        <v>174592</v>
      </c>
      <c r="E8" s="19">
        <v>70.4</v>
      </c>
    </row>
    <row r="9" spans="1:5" ht="51">
      <c r="A9" s="32" t="s">
        <v>6</v>
      </c>
      <c r="B9" s="20" t="s">
        <v>15</v>
      </c>
      <c r="C9" s="21">
        <v>3000</v>
      </c>
      <c r="D9" s="31">
        <v>3000</v>
      </c>
      <c r="E9" s="19">
        <v>100</v>
      </c>
    </row>
    <row r="10" spans="1:5" ht="25.5">
      <c r="A10" s="33"/>
      <c r="B10" s="20" t="s">
        <v>9</v>
      </c>
      <c r="C10" s="21">
        <v>85000</v>
      </c>
      <c r="D10" s="21">
        <v>71831</v>
      </c>
      <c r="E10" s="19">
        <f>(D10*100)/C10</f>
        <v>84.5070588235294</v>
      </c>
    </row>
    <row r="11" spans="1:5" ht="25.5">
      <c r="A11" s="33"/>
      <c r="B11" s="20" t="s">
        <v>10</v>
      </c>
      <c r="C11" s="21">
        <v>110000</v>
      </c>
      <c r="D11" s="27">
        <v>0</v>
      </c>
      <c r="E11" s="19">
        <f>(D11*100)/C11</f>
        <v>0</v>
      </c>
    </row>
    <row r="12" spans="1:5" ht="25.5">
      <c r="A12" s="33"/>
      <c r="B12" s="20" t="s">
        <v>11</v>
      </c>
      <c r="C12" s="21">
        <v>30000</v>
      </c>
      <c r="D12" s="21">
        <v>29990</v>
      </c>
      <c r="E12" s="19">
        <v>99.96</v>
      </c>
    </row>
    <row r="13" spans="1:5" ht="49.5" customHeight="1">
      <c r="A13" s="33"/>
      <c r="B13" s="20" t="s">
        <v>12</v>
      </c>
      <c r="C13" s="21">
        <v>103850</v>
      </c>
      <c r="D13" s="21">
        <v>56413</v>
      </c>
      <c r="E13" s="19">
        <v>54.32</v>
      </c>
    </row>
    <row r="14" spans="1:5" ht="12.75">
      <c r="A14" s="33"/>
      <c r="B14" s="22" t="s">
        <v>13</v>
      </c>
      <c r="C14" s="24">
        <f>SUM(C9:C13)</f>
        <v>331850</v>
      </c>
      <c r="D14" s="23">
        <f>SUM(D9:D13)</f>
        <v>161234</v>
      </c>
      <c r="E14" s="19">
        <v>48.58</v>
      </c>
    </row>
    <row r="15" spans="1:5" ht="25.5">
      <c r="A15" s="34"/>
      <c r="B15" s="20" t="s">
        <v>14</v>
      </c>
      <c r="C15" s="18"/>
      <c r="D15" s="21">
        <v>97208</v>
      </c>
      <c r="E15" s="19"/>
    </row>
  </sheetData>
  <mergeCells count="5">
    <mergeCell ref="A9:A15"/>
    <mergeCell ref="A2:E2"/>
    <mergeCell ref="A4:B4"/>
    <mergeCell ref="A5:B5"/>
    <mergeCell ref="A6:A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"/>
  <sheetViews>
    <sheetView tabSelected="1" workbookViewId="0" topLeftCell="A1">
      <selection activeCell="D4" sqref="D4"/>
    </sheetView>
  </sheetViews>
  <sheetFormatPr defaultColWidth="9.140625" defaultRowHeight="12.75"/>
  <cols>
    <col min="1" max="1" width="23.8515625" style="0" customWidth="1"/>
    <col min="2" max="2" width="43.421875" style="0" customWidth="1"/>
    <col min="3" max="3" width="15.8515625" style="0" customWidth="1"/>
    <col min="4" max="4" width="29.57421875" style="0" customWidth="1"/>
    <col min="5" max="5" width="11.28125" style="0" customWidth="1"/>
  </cols>
  <sheetData>
    <row r="2" spans="1:5" ht="33.75" customHeight="1">
      <c r="A2" s="35" t="s">
        <v>24</v>
      </c>
      <c r="B2" s="35"/>
      <c r="C2" s="35"/>
      <c r="D2" s="35"/>
      <c r="E2" s="35"/>
    </row>
    <row r="3" spans="1:5" ht="12.75">
      <c r="A3" s="1"/>
      <c r="B3" s="1"/>
      <c r="C3" s="3"/>
      <c r="D3" s="3"/>
      <c r="E3" s="3"/>
    </row>
    <row r="4" spans="1:5" ht="25.5">
      <c r="A4" s="36" t="s">
        <v>0</v>
      </c>
      <c r="B4" s="36"/>
      <c r="C4" s="15" t="s">
        <v>1</v>
      </c>
      <c r="D4" s="15" t="s">
        <v>26</v>
      </c>
      <c r="E4" s="15" t="s">
        <v>2</v>
      </c>
    </row>
    <row r="5" spans="1:5" ht="12.75">
      <c r="A5" s="37" t="s">
        <v>3</v>
      </c>
      <c r="B5" s="43"/>
      <c r="C5" s="16">
        <v>244963</v>
      </c>
      <c r="D5" s="16">
        <v>244963</v>
      </c>
      <c r="E5" s="17"/>
    </row>
    <row r="6" spans="1:5" ht="25.5">
      <c r="A6" s="40" t="s">
        <v>5</v>
      </c>
      <c r="B6" s="7" t="s">
        <v>16</v>
      </c>
      <c r="C6" s="8"/>
      <c r="D6" s="9">
        <v>550</v>
      </c>
      <c r="E6" s="10"/>
    </row>
    <row r="7" spans="1:5" ht="38.25">
      <c r="A7" s="41"/>
      <c r="B7" s="11" t="s">
        <v>17</v>
      </c>
      <c r="C7" s="9">
        <v>251628</v>
      </c>
      <c r="D7" s="25">
        <v>201834</v>
      </c>
      <c r="E7" s="26">
        <f>(D7*100)/C7</f>
        <v>80.21126424722209</v>
      </c>
    </row>
    <row r="8" spans="1:5" s="1" customFormat="1" ht="25.5">
      <c r="A8" s="41"/>
      <c r="B8" s="11" t="s">
        <v>18</v>
      </c>
      <c r="C8" s="9">
        <v>629072</v>
      </c>
      <c r="D8" s="9">
        <v>504583</v>
      </c>
      <c r="E8" s="26">
        <f aca="true" t="shared" si="0" ref="E8:E15">(D8*100)/C8</f>
        <v>80.21069130401608</v>
      </c>
    </row>
    <row r="9" spans="1:5" ht="12.75">
      <c r="A9" s="42"/>
      <c r="B9" s="4" t="s">
        <v>8</v>
      </c>
      <c r="C9" s="12">
        <f>SUM(C6:C8)</f>
        <v>880700</v>
      </c>
      <c r="D9" s="12">
        <f>SUM(D6:D8)</f>
        <v>706967</v>
      </c>
      <c r="E9" s="26">
        <f t="shared" si="0"/>
        <v>80.27330532530941</v>
      </c>
    </row>
    <row r="10" spans="1:5" ht="25.5">
      <c r="A10" s="40" t="s">
        <v>6</v>
      </c>
      <c r="B10" s="11" t="s">
        <v>19</v>
      </c>
      <c r="C10" s="9">
        <v>89963</v>
      </c>
      <c r="D10" s="9">
        <v>78812</v>
      </c>
      <c r="E10" s="26">
        <f t="shared" si="0"/>
        <v>87.60490423840912</v>
      </c>
    </row>
    <row r="11" spans="1:5" ht="25.5">
      <c r="A11" s="41"/>
      <c r="B11" s="11" t="s">
        <v>20</v>
      </c>
      <c r="C11" s="9">
        <v>10000</v>
      </c>
      <c r="D11" s="30">
        <v>9124</v>
      </c>
      <c r="E11" s="26">
        <f t="shared" si="0"/>
        <v>91.24</v>
      </c>
    </row>
    <row r="12" spans="1:5" ht="38.25">
      <c r="A12" s="41"/>
      <c r="B12" s="11" t="s">
        <v>21</v>
      </c>
      <c r="C12" s="9">
        <v>176000</v>
      </c>
      <c r="D12" s="9">
        <v>169915</v>
      </c>
      <c r="E12" s="26">
        <f t="shared" si="0"/>
        <v>96.54261363636364</v>
      </c>
    </row>
    <row r="13" spans="1:5" ht="25.5">
      <c r="A13" s="41"/>
      <c r="B13" s="11" t="s">
        <v>22</v>
      </c>
      <c r="C13" s="9">
        <v>759200</v>
      </c>
      <c r="D13" s="9">
        <v>578456</v>
      </c>
      <c r="E13" s="26">
        <f t="shared" si="0"/>
        <v>76.19283456269757</v>
      </c>
    </row>
    <row r="14" spans="1:5" ht="12.75">
      <c r="A14" s="41"/>
      <c r="B14" s="11" t="s">
        <v>23</v>
      </c>
      <c r="C14" s="9">
        <v>90500</v>
      </c>
      <c r="D14" s="9">
        <v>66027</v>
      </c>
      <c r="E14" s="26">
        <f t="shared" si="0"/>
        <v>72.95801104972375</v>
      </c>
    </row>
    <row r="15" spans="1:5" ht="12.75">
      <c r="A15" s="41"/>
      <c r="B15" s="4" t="s">
        <v>13</v>
      </c>
      <c r="C15" s="13">
        <f>SUM(C10:C14)</f>
        <v>1125663</v>
      </c>
      <c r="D15" s="14">
        <f>SUM(D10:D14)</f>
        <v>902334</v>
      </c>
      <c r="E15" s="28">
        <f t="shared" si="0"/>
        <v>80.16022557372855</v>
      </c>
    </row>
    <row r="16" spans="1:5" ht="25.5">
      <c r="A16" s="42"/>
      <c r="B16" s="11" t="s">
        <v>14</v>
      </c>
      <c r="C16" s="5"/>
      <c r="D16" s="9">
        <f>(D5+D9)-D15</f>
        <v>49596</v>
      </c>
      <c r="E16" s="6"/>
    </row>
  </sheetData>
  <mergeCells count="5">
    <mergeCell ref="A10:A16"/>
    <mergeCell ref="A6:A9"/>
    <mergeCell ref="A2:E2"/>
    <mergeCell ref="A4:B4"/>
    <mergeCell ref="A5: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Siemianowice Śląskie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user</cp:lastModifiedBy>
  <cp:lastPrinted>2006-02-17T07:17:50Z</cp:lastPrinted>
  <dcterms:created xsi:type="dcterms:W3CDTF">2005-07-26T06:02:35Z</dcterms:created>
  <dcterms:modified xsi:type="dcterms:W3CDTF">2006-03-22T11:26:59Z</dcterms:modified>
  <cp:category/>
  <cp:version/>
  <cp:contentType/>
  <cp:contentStatus/>
</cp:coreProperties>
</file>